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1"/>
  </bookViews>
  <sheets>
    <sheet name="январь 2" sheetId="1" r:id="rId1"/>
    <sheet name="январь" sheetId="2" r:id="rId2"/>
  </sheets>
  <definedNames/>
  <calcPr fullCalcOnLoad="1"/>
</workbook>
</file>

<file path=xl/sharedStrings.xml><?xml version="1.0" encoding="utf-8"?>
<sst xmlns="http://schemas.openxmlformats.org/spreadsheetml/2006/main" count="97" uniqueCount="53">
  <si>
    <t>МРСО (ННШ): Сведения о заработной плате учителей</t>
  </si>
  <si>
    <t>Наименование учреждения</t>
  </si>
  <si>
    <t>Численность учителей, начисленная заработная плата которых в отчетном месяце выше, чем среднемесячная начисленная заработная плата работников в целом по экономике субъекта РФ за 1 квартал 2011 года</t>
  </si>
  <si>
    <t>Добровский муниципальный район</t>
  </si>
  <si>
    <t>1.МОУ СОШ с.Б-Хомутец</t>
  </si>
  <si>
    <t>2.МОУ СОШ с.Волчье</t>
  </si>
  <si>
    <t>3.МОУ СОШ №1 с.Доброе</t>
  </si>
  <si>
    <t>4.МОУ СОШ №2 с.Доброе</t>
  </si>
  <si>
    <t>5.МОУ СОШ с.Крутое</t>
  </si>
  <si>
    <t>7.МОУ СОШ №1 с.Каликино</t>
  </si>
  <si>
    <t>-</t>
  </si>
  <si>
    <t>8.МОУ СОШ №2 с.Каликино</t>
  </si>
  <si>
    <t>11.МОУ ООШ с.Порой</t>
  </si>
  <si>
    <t xml:space="preserve">ВСЕГО </t>
  </si>
  <si>
    <t>9.МОУ ООШ с.Махоново (малок.)</t>
  </si>
  <si>
    <t>6.МОУ СОШ с.Кореневщино (малок.)</t>
  </si>
  <si>
    <t>10.МОУ СОШ с.Панино</t>
  </si>
  <si>
    <t>12.МОУ СОШ с.Преображеновка (малок.)</t>
  </si>
  <si>
    <t>13.МОУ СОШ с.Трубетчино</t>
  </si>
  <si>
    <t>14.МОУ ООШ с.Екатериновка (малок.)</t>
  </si>
  <si>
    <t>Доплата за высшую квалификационную категорию к ставке заработной платы учителя       (%)</t>
  </si>
  <si>
    <t>Доплата за первую квалификационную категорию к ставке заработной платы учителя         (%)</t>
  </si>
  <si>
    <t>Фонд оплаты труда директора и заместителей директора (без страховых взносов) (тыс. руб.)</t>
  </si>
  <si>
    <t>Фонд оплаты труда образовательного учреждения за месяц (без страховых взносов) (тыс. руб.)</t>
  </si>
  <si>
    <t>суммарное число работников учреждения, получивших в месяц заработную плату</t>
  </si>
  <si>
    <t>Суммарное число представителей управленческого персонала (директора, зам. Директора), в отчетном месяце заработную плату</t>
  </si>
  <si>
    <t>ФОТ учителей высшей категории в отчетном месяце  (без страховых взносов) (тыс. руб.)</t>
  </si>
  <si>
    <t>Суммарное число учителей высшей категории, получивших в отчетном месяце заработную плату</t>
  </si>
  <si>
    <t>ФОТ учителей первой категории за отчетный месяц (без страховых взносов) (тыс. руб.)</t>
  </si>
  <si>
    <t>Суммарное число учителей первой категории, получивших в отчетном месяце  заработную плату</t>
  </si>
  <si>
    <t>ФОТ учителей без  категории за отчетный месяц(без страховых взносов) (тыс. руб.)</t>
  </si>
  <si>
    <t>Суммарное число учителей без категории, получивших в отчетном месяце заработную плату</t>
  </si>
  <si>
    <t>ФОТ прочих педагогических работников за отчетный месяц (без страховых взносов) (тыс. руб.)</t>
  </si>
  <si>
    <t>Суммарное число прочих педагогических работников, получивших в отчетном месяце заработную плату</t>
  </si>
  <si>
    <t>ФОТ прочего обслуживающего персонала  за отчетный месяц (без страховых взносов) (тыс. руб.)</t>
  </si>
  <si>
    <t>Суммарное число прочего обслуживающего персонала, получивших в отчетном месяце заработную плату</t>
  </si>
  <si>
    <t>Объем стимулирующих выплат работникам образовательного учреждения за отчетный месяц (тыс. руб.)</t>
  </si>
  <si>
    <t xml:space="preserve">                                    </t>
  </si>
  <si>
    <t>Среднемесячная начисленная заработная плата работников в целом по экономике субъекта РФ в 2011 года (по данным Росстата)</t>
  </si>
  <si>
    <t>Количество часов по тарификации, которые ведут представители административно-управленческого персонала (АУП), ч.</t>
  </si>
  <si>
    <t>Нагрузка учителей учреждения в отчетном месяце, (ст.)</t>
  </si>
  <si>
    <t>Численность учителей в отчетном месяце, (чел.)</t>
  </si>
  <si>
    <t>Фонд оплаты труда учителей в отчетном месяце (без ЕСН), (тыс. руб.)</t>
  </si>
  <si>
    <t>Объем стимулирующих выплат учителям в отчетном месяце, (руб.)</t>
  </si>
  <si>
    <t>Максимальная начисленная заработная плата учителя в отчетном месяце, (руб.)</t>
  </si>
  <si>
    <t>Минимальная заработная плата учителя на ставку в отчетном месяце, (руб.)</t>
  </si>
  <si>
    <t>Максимальная заработная плата учителя на ставку в отчетном месяце, (руб.)</t>
  </si>
  <si>
    <t>Общее количество часов по тарификации, (чел.)</t>
  </si>
  <si>
    <t>Количество часов по тарификации, которые ведут внешние совместители, (ч.)</t>
  </si>
  <si>
    <t>Таблица: МРСО  (ННШ) Сведения о заработной плате учителей за январ 2013 г.</t>
  </si>
  <si>
    <t>Таблица: МРСО  (ННШ) Сведения о заработной плате  за Январь 2013</t>
  </si>
  <si>
    <t>объем финансового обеспечения выполнения государственного (муниципального) задания учреждению на 2013 г. На реализацию программ общего образования в образовательном учреждении (тыс. руб.)</t>
  </si>
  <si>
    <t>Объем средств,  направляемых на оплату труда и начисления на оплату труда, учебные расходы в образовательном учреждении в 2013г. (тыс. руб.)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</si>
</sst>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172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174" fontId="4" fillId="0" borderId="10" xfId="0" applyNumberFormat="1" applyFont="1" applyBorder="1" applyAlignment="1">
      <alignment wrapText="1"/>
    </xf>
    <xf numFmtId="174" fontId="0" fillId="0" borderId="12" xfId="0" applyNumberFormat="1" applyBorder="1" applyAlignment="1">
      <alignment/>
    </xf>
    <xf numFmtId="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 horizontal="center" wrapText="1"/>
    </xf>
    <xf numFmtId="1" fontId="0" fillId="0" borderId="0" xfId="0" applyNumberFormat="1" applyAlignment="1">
      <alignment/>
    </xf>
    <xf numFmtId="0" fontId="3" fillId="33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="70" zoomScaleNormal="70" zoomScalePageLayoutView="0" workbookViewId="0" topLeftCell="A1">
      <selection activeCell="G3" sqref="G3:G16"/>
    </sheetView>
  </sheetViews>
  <sheetFormatPr defaultColWidth="9.140625" defaultRowHeight="12.75"/>
  <cols>
    <col min="1" max="1" width="0.2890625" style="0" customWidth="1"/>
    <col min="2" max="2" width="38.28125" style="0" customWidth="1"/>
    <col min="3" max="3" width="13.00390625" style="0" customWidth="1"/>
    <col min="4" max="4" width="9.57421875" style="0" customWidth="1"/>
    <col min="5" max="5" width="11.140625" style="0" customWidth="1"/>
    <col min="6" max="6" width="9.00390625" style="0" customWidth="1"/>
    <col min="7" max="7" width="15.7109375" style="0" customWidth="1"/>
    <col min="8" max="8" width="9.00390625" style="0" customWidth="1"/>
    <col min="9" max="9" width="14.140625" style="0" customWidth="1"/>
    <col min="10" max="10" width="7.8515625" style="0" customWidth="1"/>
    <col min="11" max="11" width="13.00390625" style="0" customWidth="1"/>
    <col min="12" max="12" width="7.8515625" style="0" customWidth="1"/>
    <col min="13" max="13" width="1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11.7109375" style="0" customWidth="1"/>
    <col min="18" max="18" width="8.00390625" style="0" customWidth="1"/>
    <col min="19" max="19" width="13.140625" style="0" customWidth="1"/>
    <col min="20" max="20" width="7.8515625" style="0" customWidth="1"/>
    <col min="21" max="21" width="13.140625" style="0" customWidth="1"/>
    <col min="22" max="22" width="11.7109375" style="0" customWidth="1"/>
    <col min="23" max="23" width="11.28125" style="0" customWidth="1"/>
  </cols>
  <sheetData>
    <row r="1" spans="1:23" ht="28.5" customHeight="1">
      <c r="A1" s="23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210" customHeight="1">
      <c r="A2" s="1" t="s">
        <v>1</v>
      </c>
      <c r="B2" s="2"/>
      <c r="C2" s="4" t="s">
        <v>23</v>
      </c>
      <c r="D2" s="4" t="s">
        <v>24</v>
      </c>
      <c r="E2" s="4" t="s">
        <v>22</v>
      </c>
      <c r="F2" s="4" t="s">
        <v>25</v>
      </c>
      <c r="G2" s="4"/>
      <c r="H2" s="4"/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4" t="s">
        <v>20</v>
      </c>
      <c r="P2" s="4" t="s">
        <v>21</v>
      </c>
      <c r="Q2" s="4" t="s">
        <v>32</v>
      </c>
      <c r="R2" s="4" t="s">
        <v>33</v>
      </c>
      <c r="S2" s="4" t="s">
        <v>34</v>
      </c>
      <c r="T2" s="4" t="s">
        <v>35</v>
      </c>
      <c r="U2" s="4" t="s">
        <v>36</v>
      </c>
      <c r="V2" s="4" t="s">
        <v>51</v>
      </c>
      <c r="W2" s="18" t="s">
        <v>52</v>
      </c>
    </row>
    <row r="3" spans="1:23" ht="36.75" customHeight="1">
      <c r="A3" s="22" t="s">
        <v>3</v>
      </c>
      <c r="B3" s="5" t="s">
        <v>4</v>
      </c>
      <c r="C3" s="7">
        <f aca="true" t="shared" si="0" ref="C3:C16">E3+I3+K3+M3+Q3+S3</f>
        <v>1016.5070000000001</v>
      </c>
      <c r="D3" s="7">
        <f aca="true" t="shared" si="1" ref="D3:D16">F3+J3+L3+N3+R3+T3</f>
        <v>64</v>
      </c>
      <c r="E3" s="7">
        <v>115.579</v>
      </c>
      <c r="F3" s="6">
        <v>4</v>
      </c>
      <c r="G3" s="7">
        <f>I3+K3+M3</f>
        <v>627.474</v>
      </c>
      <c r="H3" s="6">
        <f>J3+L3+N3</f>
        <v>28</v>
      </c>
      <c r="I3" s="7">
        <v>165.5</v>
      </c>
      <c r="J3" s="6">
        <v>6</v>
      </c>
      <c r="K3" s="7">
        <v>295.874</v>
      </c>
      <c r="L3" s="6">
        <v>13</v>
      </c>
      <c r="M3" s="7">
        <v>166.1</v>
      </c>
      <c r="N3" s="6">
        <v>9</v>
      </c>
      <c r="O3" s="6">
        <v>58</v>
      </c>
      <c r="P3" s="6">
        <v>55</v>
      </c>
      <c r="Q3" s="7">
        <v>26.404</v>
      </c>
      <c r="R3" s="7">
        <v>2</v>
      </c>
      <c r="S3" s="7">
        <v>247.05</v>
      </c>
      <c r="T3" s="6">
        <v>30</v>
      </c>
      <c r="U3" s="7">
        <v>297.4</v>
      </c>
      <c r="V3" s="7">
        <v>21083.7</v>
      </c>
      <c r="W3" s="7">
        <v>17697.6</v>
      </c>
    </row>
    <row r="4" spans="1:23" ht="31.5" customHeight="1">
      <c r="A4" s="22" t="s">
        <v>3</v>
      </c>
      <c r="B4" s="5" t="s">
        <v>5</v>
      </c>
      <c r="C4" s="7">
        <f t="shared" si="0"/>
        <v>254.826</v>
      </c>
      <c r="D4" s="7">
        <f t="shared" si="1"/>
        <v>24</v>
      </c>
      <c r="E4" s="7">
        <v>46.703</v>
      </c>
      <c r="F4" s="6">
        <v>3</v>
      </c>
      <c r="G4" s="7">
        <f aca="true" t="shared" si="2" ref="G4:G17">I4+K4+M4</f>
        <v>149.773</v>
      </c>
      <c r="H4" s="6">
        <f aca="true" t="shared" si="3" ref="H4:H17">J4+L4+N4</f>
        <v>11</v>
      </c>
      <c r="I4" s="7">
        <v>0</v>
      </c>
      <c r="J4" s="6">
        <v>0</v>
      </c>
      <c r="K4" s="7">
        <v>56.773</v>
      </c>
      <c r="L4" s="6">
        <v>3</v>
      </c>
      <c r="M4" s="7">
        <v>93</v>
      </c>
      <c r="N4" s="6">
        <v>8</v>
      </c>
      <c r="O4" s="6">
        <v>0</v>
      </c>
      <c r="P4" s="6">
        <v>19</v>
      </c>
      <c r="Q4" s="7">
        <v>0</v>
      </c>
      <c r="R4" s="7">
        <v>0</v>
      </c>
      <c r="S4" s="7">
        <v>58.35</v>
      </c>
      <c r="T4" s="6">
        <v>10</v>
      </c>
      <c r="U4" s="7">
        <v>19.7</v>
      </c>
      <c r="V4" s="7">
        <v>5565.3</v>
      </c>
      <c r="W4" s="19">
        <v>4435.4</v>
      </c>
    </row>
    <row r="5" spans="1:23" ht="29.25" customHeight="1">
      <c r="A5" s="22" t="s">
        <v>3</v>
      </c>
      <c r="B5" s="5" t="s">
        <v>6</v>
      </c>
      <c r="C5" s="7">
        <f t="shared" si="0"/>
        <v>1375.745</v>
      </c>
      <c r="D5" s="7">
        <f t="shared" si="1"/>
        <v>91</v>
      </c>
      <c r="E5" s="7">
        <v>158</v>
      </c>
      <c r="F5" s="6">
        <v>5</v>
      </c>
      <c r="G5" s="7">
        <f t="shared" si="2"/>
        <v>901.393</v>
      </c>
      <c r="H5" s="6">
        <f t="shared" si="3"/>
        <v>45</v>
      </c>
      <c r="I5" s="7">
        <v>215.2</v>
      </c>
      <c r="J5" s="6">
        <v>8</v>
      </c>
      <c r="K5" s="7">
        <v>545.393</v>
      </c>
      <c r="L5" s="6">
        <v>29</v>
      </c>
      <c r="M5" s="7">
        <v>140.8</v>
      </c>
      <c r="N5" s="6">
        <v>8</v>
      </c>
      <c r="O5" s="6">
        <v>49</v>
      </c>
      <c r="P5" s="6">
        <v>45</v>
      </c>
      <c r="Q5" s="7">
        <v>53.368</v>
      </c>
      <c r="R5" s="7">
        <v>2</v>
      </c>
      <c r="S5" s="7">
        <v>262.984</v>
      </c>
      <c r="T5" s="6">
        <v>39</v>
      </c>
      <c r="U5" s="7">
        <v>483.5</v>
      </c>
      <c r="V5" s="7">
        <v>30085.4</v>
      </c>
      <c r="W5" s="7">
        <v>24712.3</v>
      </c>
    </row>
    <row r="6" spans="1:23" ht="28.5" customHeight="1">
      <c r="A6" s="22" t="s">
        <v>3</v>
      </c>
      <c r="B6" s="5" t="s">
        <v>7</v>
      </c>
      <c r="C6" s="7">
        <f t="shared" si="0"/>
        <v>1312.932</v>
      </c>
      <c r="D6" s="7">
        <f t="shared" si="1"/>
        <v>66</v>
      </c>
      <c r="E6" s="7">
        <v>127.764</v>
      </c>
      <c r="F6" s="6">
        <v>4</v>
      </c>
      <c r="G6" s="7">
        <f t="shared" si="2"/>
        <v>795.1999999999999</v>
      </c>
      <c r="H6" s="6">
        <f t="shared" si="3"/>
        <v>29</v>
      </c>
      <c r="I6" s="7">
        <v>376.7</v>
      </c>
      <c r="J6" s="6">
        <v>13</v>
      </c>
      <c r="K6" s="7">
        <v>399.7</v>
      </c>
      <c r="L6" s="6">
        <v>15</v>
      </c>
      <c r="M6" s="7">
        <v>18.8</v>
      </c>
      <c r="N6" s="6">
        <v>1</v>
      </c>
      <c r="O6" s="6">
        <v>61</v>
      </c>
      <c r="P6" s="6">
        <v>59</v>
      </c>
      <c r="Q6" s="7">
        <v>155.634</v>
      </c>
      <c r="R6" s="7">
        <v>8</v>
      </c>
      <c r="S6" s="7">
        <v>234.334</v>
      </c>
      <c r="T6" s="6">
        <v>25</v>
      </c>
      <c r="U6" s="7">
        <v>484.5</v>
      </c>
      <c r="V6" s="7">
        <v>28124.3</v>
      </c>
      <c r="W6" s="7">
        <v>23780.2</v>
      </c>
    </row>
    <row r="7" spans="1:23" ht="30.75" customHeight="1">
      <c r="A7" s="22" t="s">
        <v>3</v>
      </c>
      <c r="B7" s="5" t="s">
        <v>8</v>
      </c>
      <c r="C7" s="7">
        <f t="shared" si="0"/>
        <v>832.4649999999999</v>
      </c>
      <c r="D7" s="7">
        <f t="shared" si="1"/>
        <v>56</v>
      </c>
      <c r="E7" s="7">
        <v>93.109</v>
      </c>
      <c r="F7" s="6">
        <v>4</v>
      </c>
      <c r="G7" s="7">
        <f t="shared" si="2"/>
        <v>551.04</v>
      </c>
      <c r="H7" s="6">
        <f t="shared" si="3"/>
        <v>29</v>
      </c>
      <c r="I7" s="7">
        <v>20.2</v>
      </c>
      <c r="J7" s="6">
        <v>1</v>
      </c>
      <c r="K7" s="7">
        <v>400.24</v>
      </c>
      <c r="L7" s="6">
        <v>20</v>
      </c>
      <c r="M7" s="7">
        <v>130.6</v>
      </c>
      <c r="N7" s="6">
        <v>8</v>
      </c>
      <c r="O7" s="6"/>
      <c r="P7" s="6"/>
      <c r="Q7" s="7">
        <v>23.477</v>
      </c>
      <c r="R7" s="7">
        <v>1</v>
      </c>
      <c r="S7" s="7">
        <v>164.839</v>
      </c>
      <c r="T7" s="6">
        <v>22</v>
      </c>
      <c r="U7" s="7">
        <v>317.9</v>
      </c>
      <c r="V7" s="7">
        <v>17236</v>
      </c>
      <c r="W7" s="7">
        <v>14198.2</v>
      </c>
    </row>
    <row r="8" spans="1:23" ht="29.25" customHeight="1">
      <c r="A8" s="22" t="s">
        <v>3</v>
      </c>
      <c r="B8" s="5" t="s">
        <v>15</v>
      </c>
      <c r="C8" s="7">
        <f t="shared" si="0"/>
        <v>305.35</v>
      </c>
      <c r="D8" s="7">
        <f t="shared" si="1"/>
        <v>21</v>
      </c>
      <c r="E8" s="7">
        <v>79.997</v>
      </c>
      <c r="F8" s="6">
        <v>3</v>
      </c>
      <c r="G8" s="7">
        <f t="shared" si="2"/>
        <v>162.87400000000002</v>
      </c>
      <c r="H8" s="6">
        <f t="shared" si="3"/>
        <v>9</v>
      </c>
      <c r="I8" s="7">
        <v>0</v>
      </c>
      <c r="J8" s="6">
        <v>0</v>
      </c>
      <c r="K8" s="7">
        <v>54.587</v>
      </c>
      <c r="L8" s="6">
        <v>2</v>
      </c>
      <c r="M8" s="7">
        <v>108.287</v>
      </c>
      <c r="N8" s="6">
        <v>7</v>
      </c>
      <c r="O8" s="6">
        <v>0</v>
      </c>
      <c r="P8" s="6">
        <v>47</v>
      </c>
      <c r="Q8" s="7">
        <v>5.625</v>
      </c>
      <c r="R8" s="7">
        <v>1</v>
      </c>
      <c r="S8" s="7">
        <v>56.854</v>
      </c>
      <c r="T8" s="6">
        <v>8</v>
      </c>
      <c r="U8" s="7">
        <v>85.8</v>
      </c>
      <c r="V8" s="7">
        <v>7109.4</v>
      </c>
      <c r="W8" s="7">
        <v>6065.4</v>
      </c>
    </row>
    <row r="9" spans="1:23" ht="30.75" customHeight="1">
      <c r="A9" s="22" t="s">
        <v>3</v>
      </c>
      <c r="B9" s="5" t="s">
        <v>9</v>
      </c>
      <c r="C9" s="7">
        <f t="shared" si="0"/>
        <v>480.09</v>
      </c>
      <c r="D9" s="7">
        <f t="shared" si="1"/>
        <v>35</v>
      </c>
      <c r="E9" s="7">
        <v>71.125</v>
      </c>
      <c r="F9" s="6">
        <v>3</v>
      </c>
      <c r="G9" s="7">
        <f t="shared" si="2"/>
        <v>280.53700000000003</v>
      </c>
      <c r="H9" s="6">
        <f t="shared" si="3"/>
        <v>16</v>
      </c>
      <c r="I9" s="7">
        <v>65.2</v>
      </c>
      <c r="J9" s="6">
        <v>3</v>
      </c>
      <c r="K9" s="7">
        <v>191.6</v>
      </c>
      <c r="L9" s="6">
        <v>11</v>
      </c>
      <c r="M9" s="7">
        <v>23.737</v>
      </c>
      <c r="N9" s="6">
        <v>2</v>
      </c>
      <c r="O9" s="6">
        <v>47</v>
      </c>
      <c r="P9" s="6">
        <v>45</v>
      </c>
      <c r="Q9" s="7">
        <v>28.734</v>
      </c>
      <c r="R9" s="7">
        <v>2</v>
      </c>
      <c r="S9" s="7">
        <v>99.694</v>
      </c>
      <c r="T9" s="6">
        <v>14</v>
      </c>
      <c r="U9" s="7">
        <v>128.6</v>
      </c>
      <c r="V9" s="7">
        <v>9701.9</v>
      </c>
      <c r="W9" s="7">
        <v>8236.5</v>
      </c>
    </row>
    <row r="10" spans="1:23" ht="34.5" customHeight="1">
      <c r="A10" s="22" t="s">
        <v>3</v>
      </c>
      <c r="B10" s="5" t="s">
        <v>11</v>
      </c>
      <c r="C10" s="7">
        <f t="shared" si="0"/>
        <v>477.8670000000001</v>
      </c>
      <c r="D10" s="7">
        <f t="shared" si="1"/>
        <v>28</v>
      </c>
      <c r="E10" s="7">
        <v>77.334</v>
      </c>
      <c r="F10" s="6">
        <v>3</v>
      </c>
      <c r="G10" s="7">
        <f t="shared" si="2"/>
        <v>295.253</v>
      </c>
      <c r="H10" s="6">
        <f t="shared" si="3"/>
        <v>12</v>
      </c>
      <c r="I10" s="7">
        <v>78.5</v>
      </c>
      <c r="J10" s="6">
        <v>3</v>
      </c>
      <c r="K10" s="7">
        <v>144.453</v>
      </c>
      <c r="L10" s="6">
        <v>6</v>
      </c>
      <c r="M10" s="7">
        <v>72.3</v>
      </c>
      <c r="N10" s="6">
        <v>3</v>
      </c>
      <c r="O10" s="6">
        <v>53</v>
      </c>
      <c r="P10" s="6">
        <v>50</v>
      </c>
      <c r="Q10" s="7">
        <v>0</v>
      </c>
      <c r="R10" s="7">
        <v>0</v>
      </c>
      <c r="S10" s="7">
        <v>105.28</v>
      </c>
      <c r="T10" s="6">
        <v>13</v>
      </c>
      <c r="U10" s="7">
        <v>144.4</v>
      </c>
      <c r="V10" s="7">
        <v>10073.9</v>
      </c>
      <c r="W10" s="7">
        <v>8174</v>
      </c>
    </row>
    <row r="11" spans="1:23" ht="35.25" customHeight="1">
      <c r="A11" s="22" t="s">
        <v>3</v>
      </c>
      <c r="B11" s="5" t="s">
        <v>14</v>
      </c>
      <c r="C11" s="7">
        <f t="shared" si="0"/>
        <v>272.704</v>
      </c>
      <c r="D11" s="7">
        <f t="shared" si="1"/>
        <v>19</v>
      </c>
      <c r="E11" s="7">
        <v>26.234</v>
      </c>
      <c r="F11" s="6">
        <v>1</v>
      </c>
      <c r="G11" s="7">
        <f t="shared" si="2"/>
        <v>169.707</v>
      </c>
      <c r="H11" s="6">
        <f t="shared" si="3"/>
        <v>9</v>
      </c>
      <c r="I11" s="7">
        <v>0</v>
      </c>
      <c r="J11" s="6">
        <v>0</v>
      </c>
      <c r="K11" s="7">
        <v>151.707</v>
      </c>
      <c r="L11" s="6">
        <v>8</v>
      </c>
      <c r="M11" s="7">
        <v>18</v>
      </c>
      <c r="N11" s="6">
        <v>1</v>
      </c>
      <c r="O11" s="6">
        <v>0</v>
      </c>
      <c r="P11" s="6">
        <v>48</v>
      </c>
      <c r="Q11" s="7">
        <v>0</v>
      </c>
      <c r="R11" s="7">
        <v>0</v>
      </c>
      <c r="S11" s="7">
        <v>76.763</v>
      </c>
      <c r="T11" s="6">
        <v>9</v>
      </c>
      <c r="U11" s="7">
        <v>63.9</v>
      </c>
      <c r="V11" s="7">
        <v>6043.9</v>
      </c>
      <c r="W11" s="7">
        <v>5040.2</v>
      </c>
    </row>
    <row r="12" spans="1:23" ht="34.5" customHeight="1">
      <c r="A12" s="22" t="s">
        <v>3</v>
      </c>
      <c r="B12" s="5" t="s">
        <v>16</v>
      </c>
      <c r="C12" s="7">
        <f t="shared" si="0"/>
        <v>286.88800000000003</v>
      </c>
      <c r="D12" s="7">
        <f t="shared" si="1"/>
        <v>27</v>
      </c>
      <c r="E12" s="7">
        <v>34.054</v>
      </c>
      <c r="F12" s="6">
        <v>2</v>
      </c>
      <c r="G12" s="7">
        <f t="shared" si="2"/>
        <v>186.184</v>
      </c>
      <c r="H12" s="6">
        <f t="shared" si="3"/>
        <v>14</v>
      </c>
      <c r="I12" s="7">
        <v>14.7</v>
      </c>
      <c r="J12" s="6">
        <v>1</v>
      </c>
      <c r="K12" s="7">
        <v>149.084</v>
      </c>
      <c r="L12" s="6">
        <v>11</v>
      </c>
      <c r="M12" s="7">
        <v>22.4</v>
      </c>
      <c r="N12" s="6">
        <v>2</v>
      </c>
      <c r="O12" s="6">
        <v>2</v>
      </c>
      <c r="P12" s="6">
        <v>30</v>
      </c>
      <c r="Q12" s="7">
        <v>4.691</v>
      </c>
      <c r="R12" s="7">
        <v>1</v>
      </c>
      <c r="S12" s="7">
        <v>61.959</v>
      </c>
      <c r="T12" s="6">
        <v>10</v>
      </c>
      <c r="U12" s="7">
        <v>53.2</v>
      </c>
      <c r="V12" s="7">
        <v>6637.4</v>
      </c>
      <c r="W12" s="7">
        <v>5399.8</v>
      </c>
    </row>
    <row r="13" spans="1:23" ht="31.5" customHeight="1">
      <c r="A13" s="22" t="s">
        <v>3</v>
      </c>
      <c r="B13" s="5" t="s">
        <v>12</v>
      </c>
      <c r="C13" s="7">
        <f t="shared" si="0"/>
        <v>304.25</v>
      </c>
      <c r="D13" s="7">
        <f t="shared" si="1"/>
        <v>25</v>
      </c>
      <c r="E13" s="7">
        <v>57.037</v>
      </c>
      <c r="F13" s="6">
        <v>2</v>
      </c>
      <c r="G13" s="7">
        <f t="shared" si="2"/>
        <v>145.186</v>
      </c>
      <c r="H13" s="6">
        <f t="shared" si="3"/>
        <v>8</v>
      </c>
      <c r="I13" s="7">
        <v>0</v>
      </c>
      <c r="J13" s="6">
        <v>0</v>
      </c>
      <c r="K13" s="7">
        <v>97.186</v>
      </c>
      <c r="L13" s="6">
        <v>5</v>
      </c>
      <c r="M13" s="7">
        <v>48</v>
      </c>
      <c r="N13" s="6">
        <v>3</v>
      </c>
      <c r="O13" s="6">
        <v>0</v>
      </c>
      <c r="P13" s="6">
        <v>50</v>
      </c>
      <c r="Q13" s="7">
        <v>19.013</v>
      </c>
      <c r="R13" s="7">
        <v>2</v>
      </c>
      <c r="S13" s="7">
        <v>83.014</v>
      </c>
      <c r="T13" s="6">
        <v>13</v>
      </c>
      <c r="U13" s="7">
        <v>70.5</v>
      </c>
      <c r="V13" s="7">
        <v>6699.5</v>
      </c>
      <c r="W13" s="7">
        <v>5125.8</v>
      </c>
    </row>
    <row r="14" spans="1:23" ht="36.75" customHeight="1">
      <c r="A14" s="22" t="s">
        <v>3</v>
      </c>
      <c r="B14" s="5" t="s">
        <v>17</v>
      </c>
      <c r="C14" s="7">
        <f t="shared" si="0"/>
        <v>517.89</v>
      </c>
      <c r="D14" s="7">
        <f t="shared" si="1"/>
        <v>32</v>
      </c>
      <c r="E14" s="7">
        <v>96.258</v>
      </c>
      <c r="F14" s="6">
        <v>3</v>
      </c>
      <c r="G14" s="7">
        <f t="shared" si="2"/>
        <v>273.757</v>
      </c>
      <c r="H14" s="6">
        <f t="shared" si="3"/>
        <v>13</v>
      </c>
      <c r="I14" s="7">
        <v>55.2</v>
      </c>
      <c r="J14" s="6">
        <v>2</v>
      </c>
      <c r="K14" s="7">
        <v>71.458</v>
      </c>
      <c r="L14" s="6">
        <v>3</v>
      </c>
      <c r="M14" s="7">
        <v>147.099</v>
      </c>
      <c r="N14" s="6">
        <v>8</v>
      </c>
      <c r="O14" s="6">
        <v>42</v>
      </c>
      <c r="P14" s="6">
        <v>45</v>
      </c>
      <c r="Q14" s="7">
        <v>6.143</v>
      </c>
      <c r="R14" s="7">
        <v>1</v>
      </c>
      <c r="S14" s="7">
        <v>141.732</v>
      </c>
      <c r="T14" s="6">
        <v>15</v>
      </c>
      <c r="U14" s="7">
        <v>160.2</v>
      </c>
      <c r="V14" s="7">
        <v>11729</v>
      </c>
      <c r="W14" s="7">
        <v>9891.4</v>
      </c>
    </row>
    <row r="15" spans="1:23" ht="30.75" customHeight="1">
      <c r="A15" s="22" t="s">
        <v>3</v>
      </c>
      <c r="B15" s="5" t="s">
        <v>18</v>
      </c>
      <c r="C15" s="7">
        <f t="shared" si="0"/>
        <v>586.7179999999998</v>
      </c>
      <c r="D15" s="7">
        <f t="shared" si="1"/>
        <v>39</v>
      </c>
      <c r="E15" s="7">
        <v>68</v>
      </c>
      <c r="F15" s="6">
        <v>3</v>
      </c>
      <c r="G15" s="7">
        <f t="shared" si="2"/>
        <v>344.989</v>
      </c>
      <c r="H15" s="6">
        <f t="shared" si="3"/>
        <v>17</v>
      </c>
      <c r="I15" s="7">
        <v>20.6</v>
      </c>
      <c r="J15" s="6">
        <v>1</v>
      </c>
      <c r="K15" s="7">
        <v>216.2</v>
      </c>
      <c r="L15" s="6">
        <v>11</v>
      </c>
      <c r="M15" s="7">
        <v>108.189</v>
      </c>
      <c r="N15" s="6">
        <v>5</v>
      </c>
      <c r="O15" s="6">
        <v>71</v>
      </c>
      <c r="P15" s="6">
        <v>77</v>
      </c>
      <c r="Q15" s="7">
        <v>46.328</v>
      </c>
      <c r="R15" s="7">
        <v>3</v>
      </c>
      <c r="S15" s="7">
        <v>127.401</v>
      </c>
      <c r="T15" s="6">
        <v>16</v>
      </c>
      <c r="U15" s="7">
        <v>159.4</v>
      </c>
      <c r="V15" s="7">
        <v>14266.8</v>
      </c>
      <c r="W15" s="7">
        <v>12392.4</v>
      </c>
    </row>
    <row r="16" spans="1:23" ht="30.75" customHeight="1">
      <c r="A16" s="22" t="s">
        <v>3</v>
      </c>
      <c r="B16" s="5" t="s">
        <v>19</v>
      </c>
      <c r="C16" s="7">
        <f t="shared" si="0"/>
        <v>290.291</v>
      </c>
      <c r="D16" s="7">
        <f t="shared" si="1"/>
        <v>19</v>
      </c>
      <c r="E16" s="7">
        <v>30.233</v>
      </c>
      <c r="F16" s="6">
        <v>1</v>
      </c>
      <c r="G16" s="7">
        <f t="shared" si="2"/>
        <v>196.004</v>
      </c>
      <c r="H16" s="6">
        <f t="shared" si="3"/>
        <v>10</v>
      </c>
      <c r="I16" s="7">
        <v>85.715</v>
      </c>
      <c r="J16" s="6">
        <v>3</v>
      </c>
      <c r="K16" s="7">
        <v>89.742</v>
      </c>
      <c r="L16" s="6">
        <v>5</v>
      </c>
      <c r="M16" s="7">
        <v>20.547</v>
      </c>
      <c r="N16" s="6">
        <v>2</v>
      </c>
      <c r="O16" s="6">
        <v>53</v>
      </c>
      <c r="P16" s="6">
        <v>37</v>
      </c>
      <c r="Q16" s="7">
        <v>0</v>
      </c>
      <c r="R16" s="7">
        <v>0</v>
      </c>
      <c r="S16" s="7">
        <v>64.054</v>
      </c>
      <c r="T16" s="6">
        <v>8</v>
      </c>
      <c r="U16" s="7">
        <v>74.7</v>
      </c>
      <c r="V16" s="7">
        <v>8087</v>
      </c>
      <c r="W16" s="7">
        <v>5737.8</v>
      </c>
    </row>
    <row r="17" spans="2:23" ht="27.75" customHeight="1">
      <c r="B17" s="5" t="s">
        <v>13</v>
      </c>
      <c r="C17" s="7">
        <f aca="true" t="shared" si="4" ref="C17:N17">SUM(C3:C16)</f>
        <v>8314.523000000001</v>
      </c>
      <c r="D17" s="7">
        <f t="shared" si="4"/>
        <v>546</v>
      </c>
      <c r="E17" s="7">
        <f t="shared" si="4"/>
        <v>1081.427</v>
      </c>
      <c r="F17" s="6">
        <f t="shared" si="4"/>
        <v>41</v>
      </c>
      <c r="G17" s="7">
        <f t="shared" si="2"/>
        <v>5079.371</v>
      </c>
      <c r="H17" s="6">
        <f t="shared" si="3"/>
        <v>250</v>
      </c>
      <c r="I17" s="7">
        <f t="shared" si="4"/>
        <v>1097.515</v>
      </c>
      <c r="J17" s="6">
        <f t="shared" si="4"/>
        <v>41</v>
      </c>
      <c r="K17" s="7">
        <f t="shared" si="4"/>
        <v>2863.997</v>
      </c>
      <c r="L17" s="6">
        <f t="shared" si="4"/>
        <v>142</v>
      </c>
      <c r="M17" s="7">
        <f t="shared" si="4"/>
        <v>1117.8590000000002</v>
      </c>
      <c r="N17" s="6">
        <f t="shared" si="4"/>
        <v>67</v>
      </c>
      <c r="O17" s="6">
        <v>48</v>
      </c>
      <c r="P17" s="6">
        <v>46</v>
      </c>
      <c r="Q17" s="7">
        <f aca="true" t="shared" si="5" ref="Q17:W17">SUM(Q3:Q16)</f>
        <v>369.4169999999999</v>
      </c>
      <c r="R17" s="6">
        <f t="shared" si="5"/>
        <v>23</v>
      </c>
      <c r="S17" s="7">
        <f t="shared" si="5"/>
        <v>1784.308</v>
      </c>
      <c r="T17" s="6">
        <f t="shared" si="5"/>
        <v>232</v>
      </c>
      <c r="U17" s="7">
        <f t="shared" si="5"/>
        <v>2543.7</v>
      </c>
      <c r="V17" s="7">
        <f t="shared" si="5"/>
        <v>182443.49999999997</v>
      </c>
      <c r="W17" s="7">
        <f t="shared" si="5"/>
        <v>150886.99999999997</v>
      </c>
    </row>
    <row r="18" spans="9:13" ht="12.75">
      <c r="I18">
        <f>(I17/J17)*1000</f>
        <v>26768.658536585368</v>
      </c>
      <c r="K18">
        <f>(K17/L17)*1000</f>
        <v>20168.99295774648</v>
      </c>
      <c r="M18">
        <f>(M17/N17)*1000</f>
        <v>16684.462686567167</v>
      </c>
    </row>
    <row r="19" spans="9:13" ht="12.75">
      <c r="I19" s="20"/>
      <c r="J19" s="20"/>
      <c r="K19" s="20"/>
      <c r="L19" s="20"/>
      <c r="M19" s="20"/>
    </row>
  </sheetData>
  <sheetProtection/>
  <mergeCells count="1">
    <mergeCell ref="A1:W1"/>
  </mergeCells>
  <printOptions/>
  <pageMargins left="0.75" right="0.75" top="1" bottom="1" header="0.5" footer="0.5"/>
  <pageSetup fitToHeight="1" fitToWidth="1"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0" zoomScaleNormal="70" zoomScalePageLayoutView="0" workbookViewId="0" topLeftCell="A1">
      <selection activeCell="N16" sqref="N16"/>
    </sheetView>
  </sheetViews>
  <sheetFormatPr defaultColWidth="9.140625" defaultRowHeight="12.75"/>
  <cols>
    <col min="1" max="1" width="0.2890625" style="0" customWidth="1"/>
    <col min="2" max="2" width="38.28125" style="0" customWidth="1"/>
    <col min="3" max="3" width="9.00390625" style="0" customWidth="1"/>
    <col min="4" max="4" width="11.140625" style="0" customWidth="1"/>
    <col min="5" max="5" width="11.28125" style="0" customWidth="1"/>
    <col min="7" max="7" width="10.00390625" style="0" customWidth="1"/>
    <col min="8" max="8" width="13.28125" style="0" customWidth="1"/>
    <col min="9" max="9" width="10.140625" style="0" customWidth="1"/>
    <col min="10" max="10" width="10.421875" style="0" customWidth="1"/>
    <col min="11" max="11" width="7.57421875" style="0" customWidth="1"/>
    <col min="12" max="12" width="10.140625" style="0" customWidth="1"/>
    <col min="13" max="13" width="10.57421875" style="0" customWidth="1"/>
    <col min="14" max="14" width="11.00390625" style="0" customWidth="1"/>
  </cols>
  <sheetData>
    <row r="1" spans="1:14" ht="28.5" customHeight="1">
      <c r="A1" s="23" t="s">
        <v>49</v>
      </c>
      <c r="B1" s="24"/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3.25" customHeight="1">
      <c r="A2" s="1" t="s">
        <v>1</v>
      </c>
      <c r="B2" s="2"/>
      <c r="C2" s="3" t="s">
        <v>41</v>
      </c>
      <c r="D2" s="4" t="s">
        <v>42</v>
      </c>
      <c r="E2" s="4" t="s">
        <v>43</v>
      </c>
      <c r="F2" s="4" t="s">
        <v>44</v>
      </c>
      <c r="G2" s="4" t="s">
        <v>38</v>
      </c>
      <c r="H2" s="4" t="s">
        <v>2</v>
      </c>
      <c r="I2" s="4" t="s">
        <v>40</v>
      </c>
      <c r="J2" s="4" t="s">
        <v>47</v>
      </c>
      <c r="K2" s="4" t="s">
        <v>48</v>
      </c>
      <c r="L2" s="4" t="s">
        <v>39</v>
      </c>
      <c r="M2" s="4" t="s">
        <v>45</v>
      </c>
      <c r="N2" s="21" t="s">
        <v>46</v>
      </c>
    </row>
    <row r="3" spans="1:14" ht="18" customHeight="1">
      <c r="A3" s="22" t="s">
        <v>3</v>
      </c>
      <c r="B3" s="5" t="s">
        <v>4</v>
      </c>
      <c r="C3" s="6">
        <v>28</v>
      </c>
      <c r="D3" s="7">
        <v>627.474</v>
      </c>
      <c r="E3" s="6">
        <v>191290</v>
      </c>
      <c r="F3" s="27">
        <v>36132</v>
      </c>
      <c r="G3" s="27">
        <v>17010.4</v>
      </c>
      <c r="H3" s="27">
        <v>26</v>
      </c>
      <c r="I3" s="14">
        <v>38.31</v>
      </c>
      <c r="J3" s="15">
        <v>672</v>
      </c>
      <c r="K3" s="27">
        <v>0</v>
      </c>
      <c r="L3" s="27">
        <v>40</v>
      </c>
      <c r="M3" s="27">
        <v>7662.79</v>
      </c>
      <c r="N3" s="28">
        <v>20303.72</v>
      </c>
    </row>
    <row r="4" spans="1:14" ht="18" customHeight="1">
      <c r="A4" s="22" t="s">
        <v>3</v>
      </c>
      <c r="B4" s="5" t="s">
        <v>5</v>
      </c>
      <c r="C4" s="6">
        <v>11</v>
      </c>
      <c r="D4" s="7">
        <v>149.773</v>
      </c>
      <c r="E4" s="17">
        <v>0</v>
      </c>
      <c r="F4" s="27">
        <v>16419</v>
      </c>
      <c r="G4" s="8">
        <v>17010.4</v>
      </c>
      <c r="H4" s="27">
        <v>0</v>
      </c>
      <c r="I4" s="14">
        <v>15.17</v>
      </c>
      <c r="J4" s="15">
        <v>323.5</v>
      </c>
      <c r="K4" s="27">
        <v>0</v>
      </c>
      <c r="L4" s="27">
        <v>29</v>
      </c>
      <c r="M4" s="27">
        <v>8170.58</v>
      </c>
      <c r="N4" s="28">
        <v>14203.74</v>
      </c>
    </row>
    <row r="5" spans="1:14" ht="15.75" customHeight="1">
      <c r="A5" s="22" t="s">
        <v>3</v>
      </c>
      <c r="B5" s="5" t="s">
        <v>6</v>
      </c>
      <c r="C5" s="6">
        <v>45</v>
      </c>
      <c r="D5" s="7">
        <v>901.393</v>
      </c>
      <c r="E5" s="6">
        <v>318214</v>
      </c>
      <c r="F5" s="27">
        <v>44842</v>
      </c>
      <c r="G5" s="8">
        <v>17010.4</v>
      </c>
      <c r="H5" s="27">
        <v>31</v>
      </c>
      <c r="I5" s="14">
        <v>53.6</v>
      </c>
      <c r="J5" s="15">
        <v>910</v>
      </c>
      <c r="K5" s="27">
        <v>25</v>
      </c>
      <c r="L5" s="27">
        <v>35</v>
      </c>
      <c r="M5" s="27">
        <v>8860.57</v>
      </c>
      <c r="N5" s="28">
        <v>19054</v>
      </c>
    </row>
    <row r="6" spans="1:14" ht="15.75" customHeight="1">
      <c r="A6" s="22" t="s">
        <v>3</v>
      </c>
      <c r="B6" s="5" t="s">
        <v>7</v>
      </c>
      <c r="C6" s="6">
        <v>29</v>
      </c>
      <c r="D6" s="7">
        <v>795.2</v>
      </c>
      <c r="E6" s="6">
        <v>282835</v>
      </c>
      <c r="F6" s="27">
        <v>36909</v>
      </c>
      <c r="G6" s="8">
        <v>17010.4</v>
      </c>
      <c r="H6" s="27">
        <v>28</v>
      </c>
      <c r="I6" s="14">
        <v>39</v>
      </c>
      <c r="J6" s="15">
        <v>694</v>
      </c>
      <c r="K6" s="27">
        <v>2</v>
      </c>
      <c r="L6" s="27">
        <v>37</v>
      </c>
      <c r="M6" s="27">
        <v>9780.08</v>
      </c>
      <c r="N6" s="28">
        <v>22132</v>
      </c>
    </row>
    <row r="7" spans="1:14" ht="16.5" customHeight="1">
      <c r="A7" s="22" t="s">
        <v>3</v>
      </c>
      <c r="B7" s="5" t="s">
        <v>8</v>
      </c>
      <c r="C7" s="6">
        <v>29</v>
      </c>
      <c r="D7" s="7">
        <v>551.04</v>
      </c>
      <c r="E7" s="6">
        <v>219078</v>
      </c>
      <c r="F7" s="27">
        <v>26787</v>
      </c>
      <c r="G7" s="8">
        <v>17010.4</v>
      </c>
      <c r="H7" s="27">
        <v>19</v>
      </c>
      <c r="I7" s="14">
        <v>31.95</v>
      </c>
      <c r="J7" s="15">
        <v>595</v>
      </c>
      <c r="K7" s="27">
        <v>0</v>
      </c>
      <c r="L7" s="27">
        <v>24</v>
      </c>
      <c r="M7" s="27">
        <v>6129.86</v>
      </c>
      <c r="N7" s="28">
        <v>18635</v>
      </c>
    </row>
    <row r="8" spans="1:14" ht="19.5" customHeight="1">
      <c r="A8" s="22" t="s">
        <v>3</v>
      </c>
      <c r="B8" s="5" t="s">
        <v>15</v>
      </c>
      <c r="C8" s="6">
        <v>9</v>
      </c>
      <c r="D8" s="7">
        <v>162.874</v>
      </c>
      <c r="E8" s="6">
        <v>46875</v>
      </c>
      <c r="F8" s="27">
        <v>28462</v>
      </c>
      <c r="G8" s="8">
        <v>17010.4</v>
      </c>
      <c r="H8" s="27">
        <v>5</v>
      </c>
      <c r="I8" s="14">
        <v>14.75</v>
      </c>
      <c r="J8" s="15">
        <v>332</v>
      </c>
      <c r="K8" s="27">
        <v>40</v>
      </c>
      <c r="L8" s="27">
        <v>42</v>
      </c>
      <c r="M8" s="27">
        <v>8271.28</v>
      </c>
      <c r="N8" s="28">
        <v>16879.38</v>
      </c>
    </row>
    <row r="9" spans="1:14" ht="18" customHeight="1">
      <c r="A9" s="22" t="s">
        <v>3</v>
      </c>
      <c r="B9" s="5" t="s">
        <v>9</v>
      </c>
      <c r="C9" s="6">
        <v>16</v>
      </c>
      <c r="D9" s="7">
        <v>280.537</v>
      </c>
      <c r="E9" s="6">
        <v>71810</v>
      </c>
      <c r="F9" s="27">
        <v>26009</v>
      </c>
      <c r="G9" s="8">
        <v>17010.4</v>
      </c>
      <c r="H9" s="27">
        <v>9</v>
      </c>
      <c r="I9" s="14">
        <v>17.43</v>
      </c>
      <c r="J9" s="15">
        <v>357</v>
      </c>
      <c r="K9" s="27">
        <v>0</v>
      </c>
      <c r="L9" s="27">
        <v>23</v>
      </c>
      <c r="M9" s="27">
        <v>7463.55</v>
      </c>
      <c r="N9" s="28">
        <v>17393</v>
      </c>
    </row>
    <row r="10" spans="1:14" ht="17.25" customHeight="1">
      <c r="A10" s="22" t="s">
        <v>3</v>
      </c>
      <c r="B10" s="5" t="s">
        <v>11</v>
      </c>
      <c r="C10" s="6">
        <v>12</v>
      </c>
      <c r="D10" s="7">
        <v>295.253</v>
      </c>
      <c r="E10" s="6">
        <v>94569</v>
      </c>
      <c r="F10" s="27">
        <v>32434</v>
      </c>
      <c r="G10" s="8">
        <v>17010.4</v>
      </c>
      <c r="H10" s="27">
        <v>11</v>
      </c>
      <c r="I10" s="14">
        <v>17</v>
      </c>
      <c r="J10" s="15">
        <v>341</v>
      </c>
      <c r="K10" s="27">
        <v>0</v>
      </c>
      <c r="L10" s="27">
        <v>19.5</v>
      </c>
      <c r="M10" s="27">
        <v>11086.98</v>
      </c>
      <c r="N10" s="28">
        <v>19035</v>
      </c>
    </row>
    <row r="11" spans="1:14" ht="18" customHeight="1">
      <c r="A11" s="22" t="s">
        <v>3</v>
      </c>
      <c r="B11" s="5" t="s">
        <v>14</v>
      </c>
      <c r="C11" s="6">
        <v>9</v>
      </c>
      <c r="D11" s="7">
        <v>169.707</v>
      </c>
      <c r="E11" s="6">
        <v>47252</v>
      </c>
      <c r="F11" s="27">
        <v>22479</v>
      </c>
      <c r="G11" s="8">
        <v>17010.4</v>
      </c>
      <c r="H11" s="27">
        <v>7</v>
      </c>
      <c r="I11" s="14">
        <v>12.35</v>
      </c>
      <c r="J11" s="15">
        <v>247.5</v>
      </c>
      <c r="K11" s="27">
        <v>36</v>
      </c>
      <c r="L11" s="27">
        <v>12</v>
      </c>
      <c r="M11" s="27">
        <v>7802.2</v>
      </c>
      <c r="N11" s="28">
        <v>16324.12</v>
      </c>
    </row>
    <row r="12" spans="1:14" ht="15.75" customHeight="1">
      <c r="A12" s="22" t="s">
        <v>3</v>
      </c>
      <c r="B12" s="5" t="s">
        <v>16</v>
      </c>
      <c r="C12" s="6">
        <v>14</v>
      </c>
      <c r="D12" s="7">
        <v>186.184</v>
      </c>
      <c r="E12" s="6">
        <v>23.4</v>
      </c>
      <c r="F12" s="27">
        <v>16419</v>
      </c>
      <c r="G12" s="8">
        <v>17010.4</v>
      </c>
      <c r="H12" s="27">
        <v>0</v>
      </c>
      <c r="I12" s="14">
        <v>15.69</v>
      </c>
      <c r="J12" s="15">
        <v>307</v>
      </c>
      <c r="K12" s="27">
        <v>15</v>
      </c>
      <c r="L12" s="27">
        <v>19</v>
      </c>
      <c r="M12" s="27">
        <v>8712.6</v>
      </c>
      <c r="N12" s="28">
        <v>14332</v>
      </c>
    </row>
    <row r="13" spans="1:14" ht="17.25" customHeight="1">
      <c r="A13" s="22" t="s">
        <v>3</v>
      </c>
      <c r="B13" s="5" t="s">
        <v>12</v>
      </c>
      <c r="C13" s="6">
        <v>8</v>
      </c>
      <c r="D13" s="7">
        <v>145.186</v>
      </c>
      <c r="E13" s="6">
        <v>27035</v>
      </c>
      <c r="F13" s="27">
        <v>21098</v>
      </c>
      <c r="G13" s="8">
        <v>17010.4</v>
      </c>
      <c r="H13" s="27">
        <v>5</v>
      </c>
      <c r="I13" s="14">
        <v>10.19</v>
      </c>
      <c r="J13" s="15">
        <v>267.5</v>
      </c>
      <c r="K13" s="27">
        <v>13</v>
      </c>
      <c r="L13" s="27">
        <v>30</v>
      </c>
      <c r="M13" s="27">
        <v>11631.88</v>
      </c>
      <c r="N13" s="28">
        <v>17249</v>
      </c>
    </row>
    <row r="14" spans="1:14" ht="16.5" customHeight="1">
      <c r="A14" s="22" t="s">
        <v>3</v>
      </c>
      <c r="B14" s="5" t="s">
        <v>17</v>
      </c>
      <c r="C14" s="6">
        <v>13</v>
      </c>
      <c r="D14" s="7">
        <v>273.757</v>
      </c>
      <c r="E14" s="6">
        <v>84600</v>
      </c>
      <c r="F14" s="27">
        <v>33012</v>
      </c>
      <c r="G14" s="8">
        <v>17010.4</v>
      </c>
      <c r="H14" s="27">
        <v>11</v>
      </c>
      <c r="I14" s="14">
        <v>16.68</v>
      </c>
      <c r="J14" s="15">
        <v>342.5</v>
      </c>
      <c r="K14" s="27">
        <v>39</v>
      </c>
      <c r="L14" s="27">
        <v>25</v>
      </c>
      <c r="M14" s="27">
        <v>10584.47</v>
      </c>
      <c r="N14" s="28">
        <v>19109</v>
      </c>
    </row>
    <row r="15" spans="1:14" ht="14.25" customHeight="1">
      <c r="A15" s="22" t="s">
        <v>3</v>
      </c>
      <c r="B15" s="5" t="s">
        <v>18</v>
      </c>
      <c r="C15" s="6">
        <v>17</v>
      </c>
      <c r="D15" s="7">
        <v>344.989</v>
      </c>
      <c r="E15" s="6">
        <v>97460</v>
      </c>
      <c r="F15" s="27">
        <v>23518</v>
      </c>
      <c r="G15" s="8">
        <v>17010.4</v>
      </c>
      <c r="H15" s="27">
        <v>13</v>
      </c>
      <c r="I15" s="14">
        <v>23.11</v>
      </c>
      <c r="J15" s="15">
        <v>456</v>
      </c>
      <c r="K15" s="27">
        <v>31</v>
      </c>
      <c r="L15" s="27">
        <v>13.5</v>
      </c>
      <c r="M15" s="27">
        <v>9333.84</v>
      </c>
      <c r="N15" s="28">
        <v>19552</v>
      </c>
    </row>
    <row r="16" spans="1:14" ht="13.5" thickBot="1">
      <c r="A16" s="22" t="s">
        <v>3</v>
      </c>
      <c r="B16" s="5" t="s">
        <v>19</v>
      </c>
      <c r="C16" s="6">
        <v>10</v>
      </c>
      <c r="D16" s="7">
        <v>196.004</v>
      </c>
      <c r="E16" s="6">
        <v>48233</v>
      </c>
      <c r="F16" s="25">
        <v>28838</v>
      </c>
      <c r="G16" s="8">
        <v>17010.4</v>
      </c>
      <c r="H16" s="25">
        <v>6</v>
      </c>
      <c r="I16" s="14">
        <v>13.55</v>
      </c>
      <c r="J16" s="15">
        <v>246.5</v>
      </c>
      <c r="K16" s="25">
        <v>0</v>
      </c>
      <c r="L16" s="25">
        <v>14</v>
      </c>
      <c r="M16" s="25">
        <v>10693.67</v>
      </c>
      <c r="N16" s="26">
        <v>17203</v>
      </c>
    </row>
    <row r="17" spans="2:14" ht="13.5" thickBot="1">
      <c r="B17" s="9" t="s">
        <v>13</v>
      </c>
      <c r="C17" s="6">
        <f>SUM(C3:C16)</f>
        <v>250</v>
      </c>
      <c r="D17" s="7">
        <f>SUM(D3:D16)</f>
        <v>5079.370999999998</v>
      </c>
      <c r="E17" s="6">
        <f>SUM(E3:E16)</f>
        <v>1529274.4</v>
      </c>
      <c r="F17" s="10" t="s">
        <v>10</v>
      </c>
      <c r="G17" s="11" t="s">
        <v>10</v>
      </c>
      <c r="H17" s="10">
        <f>SUM(H3:H16)</f>
        <v>171</v>
      </c>
      <c r="I17" s="13"/>
      <c r="J17" s="16">
        <f>SUM(J3:J16)</f>
        <v>6091.5</v>
      </c>
      <c r="K17" s="10">
        <f>SUM(K3:K16)</f>
        <v>201</v>
      </c>
      <c r="L17" s="10">
        <f>SUM(L3:L16)</f>
        <v>363</v>
      </c>
      <c r="M17" s="10" t="s">
        <v>37</v>
      </c>
      <c r="N17" s="12"/>
    </row>
  </sheetData>
  <sheetProtection/>
  <mergeCells count="1">
    <mergeCell ref="A1:N1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Софья</cp:lastModifiedBy>
  <cp:lastPrinted>2013-02-07T12:05:14Z</cp:lastPrinted>
  <dcterms:created xsi:type="dcterms:W3CDTF">2011-12-28T12:08:10Z</dcterms:created>
  <dcterms:modified xsi:type="dcterms:W3CDTF">2013-02-12T10:43:33Z</dcterms:modified>
  <cp:category/>
  <cp:version/>
  <cp:contentType/>
  <cp:contentStatus/>
</cp:coreProperties>
</file>