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75" windowWidth="18975" windowHeight="1176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заданий'!$A$7:$M$15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25725"/>
</workbook>
</file>

<file path=xl/calcChain.xml><?xml version="1.0" encoding="utf-8"?>
<calcChain xmlns="http://schemas.openxmlformats.org/spreadsheetml/2006/main">
  <c r="B5" i="3"/>
  <c r="L6" i="2"/>
  <c r="M5"/>
  <c r="M6"/>
  <c r="B1"/>
  <c r="B2"/>
  <c r="B3"/>
  <c r="B4"/>
  <c r="C6"/>
  <c r="D6"/>
  <c r="E6"/>
  <c r="F6"/>
  <c r="G6"/>
  <c r="H6"/>
  <c r="I6"/>
  <c r="J6"/>
  <c r="K6"/>
</calcChain>
</file>

<file path=xl/sharedStrings.xml><?xml version="1.0" encoding="utf-8"?>
<sst xmlns="http://schemas.openxmlformats.org/spreadsheetml/2006/main" count="104" uniqueCount="82">
  <si>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</si>
  <si>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</si>
  <si>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</si>
  <si>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</si>
  <si>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</si>
  <si>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</si>
  <si>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</si>
  <si>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105</t>
  </si>
  <si>
    <t>01-Русский язык</t>
  </si>
  <si>
    <t>48-Липецкая область</t>
  </si>
  <si>
    <t>24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</si>
  <si>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</si>
  <si>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</si>
  <si>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</si>
  <si>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</si>
  <si>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</si>
  <si>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</si>
  <si>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</si>
  <si>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</si>
  <si>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</si>
  <si>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</si>
  <si>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</si>
  <si>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</si>
  <si>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</si>
  <si>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</si>
  <si>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</si>
  <si>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</si>
  <si>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</si>
  <si>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</si>
  <si>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Александрович</t>
  </si>
  <si>
    <t>Татьяна</t>
  </si>
  <si>
    <t>Юрьевна</t>
  </si>
  <si>
    <t>Денис</t>
  </si>
  <si>
    <t>Юрьевич</t>
  </si>
  <si>
    <t>Сергеевич</t>
  </si>
  <si>
    <t>Александровна</t>
  </si>
  <si>
    <t>+--+---1</t>
  </si>
  <si>
    <t>Андрей</t>
  </si>
  <si>
    <t>Владислав</t>
  </si>
  <si>
    <t>Владимирович</t>
  </si>
  <si>
    <t>Вячеславовна</t>
  </si>
  <si>
    <t>Сергей</t>
  </si>
  <si>
    <t>105008</t>
  </si>
  <si>
    <t>Горяйнов</t>
  </si>
  <si>
    <t>+--++++++-+--+-+++++-++++--+-+</t>
  </si>
  <si>
    <t>1(1)1(2)1(1)1(3)1(2)1(2)0(3)0(3)1(2)0(2)1(1)1(1)</t>
  </si>
  <si>
    <t>Дегтярев</t>
  </si>
  <si>
    <t>+-++++++--++++++-+++++++++-+-+</t>
  </si>
  <si>
    <t>--++--+1</t>
  </si>
  <si>
    <t>1(1)0(2)1(1)1(3)1(2)1(2)3(3)3(3)1(2)1(2)1(1)1(1)</t>
  </si>
  <si>
    <t>Калошина</t>
  </si>
  <si>
    <t>Яна</t>
  </si>
  <si>
    <t>-+++++++++++++---+++++++++++-+</t>
  </si>
  <si>
    <t>+-+++++4</t>
  </si>
  <si>
    <t>1(1)1(2)1(1)1(3)1(2)1(2)2(3)1(3)1(2)1(2)1(1)1(1)</t>
  </si>
  <si>
    <t>Логинов</t>
  </si>
  <si>
    <t>Олегович</t>
  </si>
  <si>
    <t>++++-+++++++-+--+--++---+++++-</t>
  </si>
  <si>
    <t>--+--+-1</t>
  </si>
  <si>
    <t>1(1)1(2)0(1)0(3)1(2)1(2)2(3)1(3)1(2)1(2)1(1)1(1)</t>
  </si>
  <si>
    <t>Мещеряков</t>
  </si>
  <si>
    <t>+++--+++++-+-+--+--++----++--+</t>
  </si>
  <si>
    <t>++----+3</t>
  </si>
  <si>
    <t>1(1)1(2)1(1)0(3)1(2)1(2)0(3)0(3)1(2)0(2)1(1)0(1)</t>
  </si>
  <si>
    <t>Мягков</t>
  </si>
  <si>
    <t>--+++++++--+-++++--+++++++++++</t>
  </si>
  <si>
    <t>+-+++++3</t>
  </si>
  <si>
    <t>1(1)2(2)1(1)2(3)1(2)1(2)2(3)2(3)2(2)1(2)1(1)1(1)</t>
  </si>
  <si>
    <t>Никулина</t>
  </si>
  <si>
    <t>+++++++++++++++-++-+++++-+++++</t>
  </si>
  <si>
    <t>--+-++-1</t>
  </si>
  <si>
    <t>1(1)1(2)1(1)2(3)2(2)1(2)2(3)2(3)2(2)1(2)1(1)1(1)</t>
  </si>
  <si>
    <t>Отрубянникова</t>
  </si>
  <si>
    <t>Мария</t>
  </si>
  <si>
    <t>+-++++++++-++++-+++++++++++++-</t>
  </si>
  <si>
    <t>+--++-+4</t>
  </si>
  <si>
    <t>Валерьевна</t>
  </si>
  <si>
    <t>-+++++++++++++++++++++++++++++</t>
  </si>
  <si>
    <t>---++++3</t>
  </si>
  <si>
    <t>1(1)1(2)1(1)2(3)2(2)1(2)3(3)2(3)2(2)1(2)1(1)1(1)</t>
  </si>
  <si>
    <t>по району средний балл - 62</t>
  </si>
  <si>
    <t>по школе средний балл - 62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</si>
</sst>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/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0"/>
  <sheetViews>
    <sheetView tabSelected="1" topLeftCell="E1" zoomScaleNormal="100" workbookViewId="0">
      <selection activeCell="J21" sqref="J21"/>
    </sheetView>
  </sheetViews>
  <sheetFormatPr defaultRowHeight="12.75"/>
  <cols>
    <col min="1" max="1" width="4.140625" customWidth="1"/>
    <col min="2" max="3" width="8.42578125" customWidth="1"/>
    <col min="4" max="4" width="8.7109375" customWidth="1"/>
    <col min="6" max="6" width="14.140625" bestFit="1" customWidth="1"/>
    <col min="7" max="7" width="11.28515625" bestFit="1" customWidth="1"/>
    <col min="8" max="8" width="14.7109375" bestFit="1" customWidth="1"/>
    <col min="9" max="9" width="35.5703125" bestFit="1" customWidth="1"/>
    <col min="10" max="10" width="14.5703125" bestFit="1" customWidth="1"/>
    <col min="11" max="11" width="39.7109375" bestFit="1" customWidth="1"/>
    <col min="12" max="12" width="12" customWidth="1"/>
    <col min="13" max="13" width="11" customWidth="1"/>
  </cols>
  <sheetData>
    <row r="1" spans="1:13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17"/>
      <c r="M1" s="2"/>
    </row>
    <row r="2" spans="1:13" ht="16.5">
      <c r="B2" s="25" t="str">
        <f>S1_FileName</f>
        <v>48-Липецкая область</v>
      </c>
      <c r="C2" s="25"/>
      <c r="D2" s="25"/>
      <c r="E2" s="25"/>
      <c r="F2" s="25"/>
      <c r="G2" s="25"/>
      <c r="H2" s="25"/>
      <c r="I2" s="25"/>
      <c r="J2" s="25"/>
      <c r="K2" s="25"/>
      <c r="L2" s="17"/>
      <c r="M2" s="2"/>
    </row>
    <row r="3" spans="1:13" ht="16.5">
      <c r="B3" s="26" t="str">
        <f>S1_InstType</f>
        <v xml:space="preserve">Код АТЕ: </v>
      </c>
      <c r="C3" s="26"/>
      <c r="D3" s="26"/>
      <c r="E3" s="26"/>
      <c r="F3" s="26"/>
      <c r="G3" s="26"/>
      <c r="H3" s="26"/>
      <c r="I3" s="27"/>
      <c r="J3" s="27"/>
      <c r="K3" s="27"/>
      <c r="L3" s="18"/>
    </row>
    <row r="4" spans="1:13" ht="16.5">
      <c r="B4" s="25" t="str">
        <f>S1_SubjectCode</f>
        <v>01-Русский язык</v>
      </c>
      <c r="C4" s="25"/>
      <c r="D4" s="25"/>
      <c r="E4" s="25"/>
      <c r="F4" s="25"/>
      <c r="G4" s="25"/>
      <c r="H4" s="25"/>
      <c r="I4" s="25"/>
      <c r="J4" s="25"/>
      <c r="K4" s="25"/>
      <c r="L4" s="17"/>
    </row>
    <row r="5" spans="1:13" ht="17.25" customHeight="1" thickBot="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19"/>
      <c r="M5" s="14" t="str">
        <f>S1_MinBall</f>
        <v>24</v>
      </c>
    </row>
    <row r="6" spans="1:13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20" t="str">
        <f>S1_FName18</f>
        <v>Первичный балл</v>
      </c>
      <c r="M6" s="15" t="str">
        <f>S1_FName15</f>
        <v>Балл</v>
      </c>
    </row>
    <row r="7" spans="1:13" ht="12.75" customHeight="1">
      <c r="A7" s="4"/>
      <c r="B7" s="9">
        <v>63</v>
      </c>
      <c r="C7" s="5">
        <v>113</v>
      </c>
      <c r="D7" s="5" t="s">
        <v>42</v>
      </c>
      <c r="E7" s="5" t="s">
        <v>28</v>
      </c>
      <c r="F7" s="6" t="s">
        <v>43</v>
      </c>
      <c r="G7" s="6" t="s">
        <v>38</v>
      </c>
      <c r="H7" s="6" t="s">
        <v>33</v>
      </c>
      <c r="I7" s="6" t="s">
        <v>44</v>
      </c>
      <c r="J7" s="6" t="s">
        <v>36</v>
      </c>
      <c r="K7" s="6" t="s">
        <v>45</v>
      </c>
      <c r="L7" s="21">
        <v>32</v>
      </c>
      <c r="M7" s="16">
        <v>51</v>
      </c>
    </row>
    <row r="8" spans="1:13" ht="12.75" customHeight="1">
      <c r="A8" s="4"/>
      <c r="B8" s="9">
        <v>64</v>
      </c>
      <c r="C8" s="5">
        <v>113</v>
      </c>
      <c r="D8" s="5" t="s">
        <v>42</v>
      </c>
      <c r="E8" s="5" t="s">
        <v>28</v>
      </c>
      <c r="F8" s="6" t="s">
        <v>46</v>
      </c>
      <c r="G8" s="6" t="s">
        <v>41</v>
      </c>
      <c r="H8" s="6" t="s">
        <v>39</v>
      </c>
      <c r="I8" s="6" t="s">
        <v>47</v>
      </c>
      <c r="J8" s="6" t="s">
        <v>48</v>
      </c>
      <c r="K8" s="6" t="s">
        <v>49</v>
      </c>
      <c r="L8" s="21">
        <v>43</v>
      </c>
      <c r="M8" s="16">
        <v>62</v>
      </c>
    </row>
    <row r="9" spans="1:13" ht="12.75" customHeight="1">
      <c r="A9" s="4"/>
      <c r="B9" s="9">
        <v>65</v>
      </c>
      <c r="C9" s="5">
        <v>113</v>
      </c>
      <c r="D9" s="5" t="s">
        <v>42</v>
      </c>
      <c r="E9" s="5" t="s">
        <v>28</v>
      </c>
      <c r="F9" s="6" t="s">
        <v>50</v>
      </c>
      <c r="G9" s="6" t="s">
        <v>51</v>
      </c>
      <c r="H9" s="6" t="s">
        <v>40</v>
      </c>
      <c r="I9" s="6" t="s">
        <v>52</v>
      </c>
      <c r="J9" s="6" t="s">
        <v>53</v>
      </c>
      <c r="K9" s="6" t="s">
        <v>54</v>
      </c>
      <c r="L9" s="21">
        <v>48</v>
      </c>
      <c r="M9" s="16">
        <v>67</v>
      </c>
    </row>
    <row r="10" spans="1:13" ht="12.75" customHeight="1">
      <c r="A10" s="4"/>
      <c r="B10" s="9">
        <v>66</v>
      </c>
      <c r="C10" s="5">
        <v>113</v>
      </c>
      <c r="D10" s="5" t="s">
        <v>42</v>
      </c>
      <c r="E10" s="5" t="s">
        <v>28</v>
      </c>
      <c r="F10" s="6" t="s">
        <v>55</v>
      </c>
      <c r="G10" s="6" t="s">
        <v>32</v>
      </c>
      <c r="H10" s="6" t="s">
        <v>56</v>
      </c>
      <c r="I10" s="6" t="s">
        <v>57</v>
      </c>
      <c r="J10" s="6" t="s">
        <v>58</v>
      </c>
      <c r="K10" s="6" t="s">
        <v>59</v>
      </c>
      <c r="L10" s="21">
        <v>34</v>
      </c>
      <c r="M10" s="16">
        <v>53</v>
      </c>
    </row>
    <row r="11" spans="1:13" ht="12.75" customHeight="1">
      <c r="A11" s="4"/>
      <c r="B11" s="9">
        <v>67</v>
      </c>
      <c r="C11" s="5">
        <v>113</v>
      </c>
      <c r="D11" s="5" t="s">
        <v>42</v>
      </c>
      <c r="E11" s="5" t="s">
        <v>28</v>
      </c>
      <c r="F11" s="6" t="s">
        <v>60</v>
      </c>
      <c r="G11" s="6" t="s">
        <v>37</v>
      </c>
      <c r="H11" s="6" t="s">
        <v>29</v>
      </c>
      <c r="I11" s="6" t="s">
        <v>61</v>
      </c>
      <c r="J11" s="6" t="s">
        <v>62</v>
      </c>
      <c r="K11" s="6" t="s">
        <v>63</v>
      </c>
      <c r="L11" s="21">
        <v>29</v>
      </c>
      <c r="M11" s="16">
        <v>48</v>
      </c>
    </row>
    <row r="12" spans="1:13" ht="12.75" customHeight="1">
      <c r="A12" s="4"/>
      <c r="B12" s="9">
        <v>68</v>
      </c>
      <c r="C12" s="5">
        <v>113</v>
      </c>
      <c r="D12" s="5" t="s">
        <v>42</v>
      </c>
      <c r="E12" s="5" t="s">
        <v>28</v>
      </c>
      <c r="F12" s="6" t="s">
        <v>64</v>
      </c>
      <c r="G12" s="6" t="s">
        <v>37</v>
      </c>
      <c r="H12" s="6" t="s">
        <v>34</v>
      </c>
      <c r="I12" s="6" t="s">
        <v>65</v>
      </c>
      <c r="J12" s="6" t="s">
        <v>66</v>
      </c>
      <c r="K12" s="6" t="s">
        <v>67</v>
      </c>
      <c r="L12" s="21">
        <v>49</v>
      </c>
      <c r="M12" s="16">
        <v>68</v>
      </c>
    </row>
    <row r="13" spans="1:13" ht="12.75" customHeight="1">
      <c r="A13" s="4"/>
      <c r="B13" s="9">
        <v>69</v>
      </c>
      <c r="C13" s="5">
        <v>113</v>
      </c>
      <c r="D13" s="5" t="s">
        <v>42</v>
      </c>
      <c r="E13" s="5" t="s">
        <v>28</v>
      </c>
      <c r="F13" s="6" t="s">
        <v>68</v>
      </c>
      <c r="G13" s="6" t="s">
        <v>30</v>
      </c>
      <c r="H13" s="6" t="s">
        <v>35</v>
      </c>
      <c r="I13" s="6" t="s">
        <v>69</v>
      </c>
      <c r="J13" s="6" t="s">
        <v>70</v>
      </c>
      <c r="K13" s="6" t="s">
        <v>71</v>
      </c>
      <c r="L13" s="21">
        <v>48</v>
      </c>
      <c r="M13" s="16">
        <v>67</v>
      </c>
    </row>
    <row r="14" spans="1:13" ht="12.75" customHeight="1">
      <c r="A14" s="4"/>
      <c r="B14" s="9">
        <v>70</v>
      </c>
      <c r="C14" s="5">
        <v>113</v>
      </c>
      <c r="D14" s="5" t="s">
        <v>42</v>
      </c>
      <c r="E14" s="5" t="s">
        <v>28</v>
      </c>
      <c r="F14" s="6" t="s">
        <v>72</v>
      </c>
      <c r="G14" s="6" t="s">
        <v>73</v>
      </c>
      <c r="H14" s="6" t="s">
        <v>31</v>
      </c>
      <c r="I14" s="6" t="s">
        <v>74</v>
      </c>
      <c r="J14" s="6" t="s">
        <v>75</v>
      </c>
      <c r="K14" s="6" t="s">
        <v>49</v>
      </c>
      <c r="L14" s="21">
        <v>49</v>
      </c>
      <c r="M14" s="16">
        <v>68</v>
      </c>
    </row>
    <row r="15" spans="1:13" ht="12.75" customHeight="1">
      <c r="A15" s="4"/>
      <c r="B15" s="9">
        <v>71</v>
      </c>
      <c r="C15" s="5">
        <v>113</v>
      </c>
      <c r="D15" s="5" t="s">
        <v>42</v>
      </c>
      <c r="E15" s="5" t="s">
        <v>28</v>
      </c>
      <c r="F15" s="6" t="s">
        <v>72</v>
      </c>
      <c r="G15" s="6" t="s">
        <v>30</v>
      </c>
      <c r="H15" s="6" t="s">
        <v>76</v>
      </c>
      <c r="I15" s="6" t="s">
        <v>77</v>
      </c>
      <c r="J15" s="6" t="s">
        <v>78</v>
      </c>
      <c r="K15" s="6" t="s">
        <v>79</v>
      </c>
      <c r="L15" s="21">
        <v>54</v>
      </c>
      <c r="M15" s="16">
        <v>73</v>
      </c>
    </row>
    <row r="16" spans="1:13" ht="13.5" thickBot="1">
      <c r="A16" s="1"/>
      <c r="B16" s="10"/>
      <c r="C16" s="11"/>
      <c r="D16" s="12"/>
      <c r="E16" s="12"/>
      <c r="F16" s="12"/>
      <c r="G16" s="12"/>
      <c r="H16" s="12"/>
      <c r="I16" s="12"/>
      <c r="J16" s="12"/>
      <c r="K16" s="12" t="s">
        <v>0</v>
      </c>
      <c r="L16" s="22"/>
      <c r="M16" s="13"/>
    </row>
    <row r="17" spans="1:12">
      <c r="A17" s="1"/>
      <c r="B17" s="1"/>
      <c r="C17" s="1"/>
      <c r="D17" s="3"/>
      <c r="E17" s="3"/>
      <c r="F17" s="3"/>
      <c r="G17" s="3"/>
      <c r="H17" s="3"/>
      <c r="I17" s="3"/>
      <c r="J17" s="3"/>
      <c r="K17" s="3" t="s">
        <v>0</v>
      </c>
      <c r="L17" s="3"/>
    </row>
    <row r="19" spans="1:12">
      <c r="K19" t="s">
        <v>80</v>
      </c>
    </row>
    <row r="20" spans="1:12">
      <c r="K20" t="s">
        <v>81</v>
      </c>
    </row>
  </sheetData>
  <mergeCells count="6">
    <mergeCell ref="B5:K5"/>
    <mergeCell ref="B4:K4"/>
    <mergeCell ref="B3:H3"/>
    <mergeCell ref="I3:K3"/>
    <mergeCell ref="B1:K1"/>
    <mergeCell ref="B2:K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>
      <selection activeCell="A30005" sqref="A30005:O30006"/>
    </sheetView>
  </sheetViews>
  <sheetFormatPr defaultRowHeight="12.75"/>
  <sheetData>
    <row r="5" spans="1:26">
      <c r="A5" s="23" t="s">
        <v>3</v>
      </c>
      <c r="B5" t="e">
        <f>XLR_ERRNAME</f>
        <v>#NAME?</v>
      </c>
    </row>
    <row r="6" spans="1:26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</dc:creator>
  <cp:lastModifiedBy>Завуч</cp:lastModifiedBy>
  <cp:lastPrinted>2009-06-25T18:36:09Z</cp:lastPrinted>
  <dcterms:created xsi:type="dcterms:W3CDTF">2003-05-21T15:59:57Z</dcterms:created>
  <dcterms:modified xsi:type="dcterms:W3CDTF">2014-06-11T05:23:45Z</dcterms:modified>
</cp:coreProperties>
</file>